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Владимир\На сайт\"/>
    </mc:Choice>
  </mc:AlternateContent>
  <bookViews>
    <workbookView xWindow="0" yWindow="0" windowWidth="21600" windowHeight="9030"/>
  </bookViews>
  <sheets>
    <sheet name="Мониторы" sheetId="2" r:id="rId1"/>
  </sheets>
  <definedNames>
    <definedName name="_xlnm._FilterDatabase" localSheetId="0" hidden="1">Мониторы!$A$1:$R$10</definedName>
  </definedNames>
  <calcPr calcId="162913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2" l="1"/>
  <c r="N2" i="2" s="1"/>
  <c r="L3" i="2"/>
  <c r="O3" i="2" s="1"/>
  <c r="P3" i="2" s="1"/>
  <c r="L4" i="2"/>
  <c r="N4" i="2" s="1"/>
  <c r="L5" i="2"/>
  <c r="N5" i="2" s="1"/>
  <c r="O4" i="2" l="1"/>
  <c r="P4" i="2" s="1"/>
  <c r="O2" i="2"/>
  <c r="P2" i="2" s="1"/>
  <c r="O5" i="2"/>
  <c r="P5" i="2" s="1"/>
  <c r="N3" i="2"/>
</calcChain>
</file>

<file path=xl/sharedStrings.xml><?xml version="1.0" encoding="utf-8"?>
<sst xmlns="http://schemas.openxmlformats.org/spreadsheetml/2006/main" count="54" uniqueCount="29">
  <si>
    <t>Город</t>
  </si>
  <si>
    <t>Вид транспортного средства</t>
  </si>
  <si>
    <t>Марка транспортного средства</t>
  </si>
  <si>
    <t>Вид рекламы</t>
  </si>
  <si>
    <t>Фото</t>
  </si>
  <si>
    <t>Пакет</t>
  </si>
  <si>
    <t>Район</t>
  </si>
  <si>
    <t>Количество машин</t>
  </si>
  <si>
    <t>Количество мониторов</t>
  </si>
  <si>
    <t>Ролик, сек.</t>
  </si>
  <si>
    <t>Выходов в час на 1 мониторе</t>
  </si>
  <si>
    <t>Выходов в сутки на 1 мониторе</t>
  </si>
  <si>
    <t>Период, дней</t>
  </si>
  <si>
    <t>Выходов за период на 1 мониторе</t>
  </si>
  <si>
    <t>Выходов за период на всех мониторах</t>
  </si>
  <si>
    <t>Стоимость за период на всех мониторах</t>
  </si>
  <si>
    <t>Маршруты</t>
  </si>
  <si>
    <t>Владимир</t>
  </si>
  <si>
    <t>Автобусы, троллейбусы, маршрутки</t>
  </si>
  <si>
    <t>МАЗ, Волгобас, Богдан, Тролза</t>
  </si>
  <si>
    <t>Реклама на мониторах</t>
  </si>
  <si>
    <t>Все районы</t>
  </si>
  <si>
    <t>По городу</t>
  </si>
  <si>
    <t>Ссылка</t>
  </si>
  <si>
    <t>Октябрьский</t>
  </si>
  <si>
    <t>Фрунзенский</t>
  </si>
  <si>
    <t>Радиус</t>
  </si>
  <si>
    <t>Один район</t>
  </si>
  <si>
    <t>Схема движения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</si>
</sst>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\ ##0.00\ &quot;₽&quot;"/>
    <numFmt numFmtId="165" formatCode="#,##0.00\ &quot;₽&quot;"/>
  </numFmts>
  <fonts count="6">
    <font>
      <sz val="11"/>
      <color theme="1"/>
      <name val="Calibri"/>
      <charset val="13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rgb="FF80008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d/4fd4xqFDOJ9BaA" TargetMode="External"/><Relationship Id="rId2" Type="http://schemas.openxmlformats.org/officeDocument/2006/relationships/hyperlink" Target="https://wikiroutes.info/vladimir/catalog" TargetMode="External"/><Relationship Id="rId1" Type="http://schemas.openxmlformats.org/officeDocument/2006/relationships/hyperlink" Target="https://wikiroutes.info/vladimir/catalog" TargetMode="External"/><Relationship Id="rId5" Type="http://schemas.openxmlformats.org/officeDocument/2006/relationships/hyperlink" Target="https://disk.yandex.ru/d/4fd4xqFDOJ9BaA" TargetMode="External"/><Relationship Id="rId4" Type="http://schemas.openxmlformats.org/officeDocument/2006/relationships/hyperlink" Target="https://disk.yandex.ru/d/4fd4xqFDOJ9Ba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workbookViewId="0">
      <selection activeCell="D2" sqref="D2"/>
    </sheetView>
  </sheetViews>
  <sheetFormatPr defaultColWidth="9.140625" defaultRowHeight="12.75"/>
  <cols>
    <col min="1" max="1" width="17.140625" style="1" customWidth="1"/>
    <col min="2" max="2" width="22.5703125" style="1" customWidth="1"/>
    <col min="3" max="3" width="23.7109375" style="1" customWidth="1"/>
    <col min="4" max="4" width="21" style="1" customWidth="1"/>
    <col min="5" max="5" width="18.28515625" style="1" customWidth="1"/>
    <col min="6" max="6" width="14.5703125" style="1" customWidth="1"/>
    <col min="7" max="7" width="16.7109375" style="1" customWidth="1"/>
    <col min="8" max="8" width="14.7109375" style="1" customWidth="1"/>
    <col min="9" max="9" width="17.5703125" style="1" customWidth="1"/>
    <col min="10" max="10" width="19" style="1" customWidth="1"/>
    <col min="11" max="11" width="20.140625" style="1" customWidth="1"/>
    <col min="12" max="12" width="22.140625" style="1" customWidth="1"/>
    <col min="13" max="13" width="19" style="1" customWidth="1"/>
    <col min="14" max="14" width="23.5703125" style="1" customWidth="1"/>
    <col min="15" max="15" width="22.28515625" style="1" customWidth="1"/>
    <col min="16" max="17" width="23" style="2" customWidth="1"/>
    <col min="18" max="18" width="19.5703125" style="1" customWidth="1"/>
    <col min="19" max="16384" width="9.140625" style="1"/>
  </cols>
  <sheetData>
    <row r="1" spans="1:19" ht="25.5">
      <c r="A1" s="5" t="s">
        <v>0</v>
      </c>
      <c r="B1" s="6" t="s">
        <v>1</v>
      </c>
      <c r="C1" s="6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28</v>
      </c>
      <c r="S1" s="3"/>
    </row>
    <row r="2" spans="1:19" ht="25.5">
      <c r="A2" s="7" t="s">
        <v>17</v>
      </c>
      <c r="B2" s="7" t="s">
        <v>18</v>
      </c>
      <c r="C2" s="7" t="s">
        <v>19</v>
      </c>
      <c r="D2" s="7" t="s">
        <v>20</v>
      </c>
      <c r="E2" s="8" t="s">
        <v>4</v>
      </c>
      <c r="F2" s="7" t="s">
        <v>26</v>
      </c>
      <c r="G2" s="7" t="s">
        <v>27</v>
      </c>
      <c r="H2" s="7">
        <v>20</v>
      </c>
      <c r="I2" s="7">
        <v>20</v>
      </c>
      <c r="J2" s="7">
        <v>10</v>
      </c>
      <c r="K2" s="7">
        <v>2</v>
      </c>
      <c r="L2" s="7">
        <f>9*K2</f>
        <v>18</v>
      </c>
      <c r="M2" s="7">
        <v>30</v>
      </c>
      <c r="N2" s="7">
        <f>K2*L2</f>
        <v>36</v>
      </c>
      <c r="O2" s="7">
        <f>I2*L2*M2</f>
        <v>10800</v>
      </c>
      <c r="P2" s="10">
        <f>0.047*J2*O2</f>
        <v>5076</v>
      </c>
      <c r="Q2" s="7" t="s">
        <v>22</v>
      </c>
      <c r="R2" s="9" t="s">
        <v>23</v>
      </c>
      <c r="S2" s="3"/>
    </row>
    <row r="3" spans="1:19" ht="25.5">
      <c r="A3" s="7" t="s">
        <v>17</v>
      </c>
      <c r="B3" s="7" t="s">
        <v>18</v>
      </c>
      <c r="C3" s="7" t="s">
        <v>19</v>
      </c>
      <c r="D3" s="7" t="s">
        <v>20</v>
      </c>
      <c r="E3" s="8" t="s">
        <v>4</v>
      </c>
      <c r="F3" s="7" t="s">
        <v>6</v>
      </c>
      <c r="G3" s="7" t="s">
        <v>25</v>
      </c>
      <c r="H3" s="7">
        <v>35</v>
      </c>
      <c r="I3" s="7">
        <v>35</v>
      </c>
      <c r="J3" s="7">
        <v>10</v>
      </c>
      <c r="K3" s="7">
        <v>2</v>
      </c>
      <c r="L3" s="7">
        <f>9*K3</f>
        <v>18</v>
      </c>
      <c r="M3" s="7">
        <v>30</v>
      </c>
      <c r="N3" s="7">
        <f>K3*L3</f>
        <v>36</v>
      </c>
      <c r="O3" s="7">
        <f>I3*L3*M3</f>
        <v>18900</v>
      </c>
      <c r="P3" s="10">
        <f>0.047*J3*O3</f>
        <v>8883</v>
      </c>
      <c r="Q3" s="7" t="s">
        <v>22</v>
      </c>
      <c r="R3" s="9" t="s">
        <v>23</v>
      </c>
      <c r="S3" s="3"/>
    </row>
    <row r="4" spans="1:19" ht="25.5">
      <c r="A4" s="7" t="s">
        <v>17</v>
      </c>
      <c r="B4" s="7" t="s">
        <v>18</v>
      </c>
      <c r="C4" s="7" t="s">
        <v>19</v>
      </c>
      <c r="D4" s="7" t="s">
        <v>20</v>
      </c>
      <c r="E4" s="9" t="s">
        <v>4</v>
      </c>
      <c r="F4" s="7" t="s">
        <v>6</v>
      </c>
      <c r="G4" s="7" t="s">
        <v>24</v>
      </c>
      <c r="H4" s="7">
        <v>65</v>
      </c>
      <c r="I4" s="7">
        <v>65</v>
      </c>
      <c r="J4" s="7">
        <v>10</v>
      </c>
      <c r="K4" s="7">
        <v>2</v>
      </c>
      <c r="L4" s="7">
        <f t="shared" ref="L4" si="0">9*K4</f>
        <v>18</v>
      </c>
      <c r="M4" s="7">
        <v>30</v>
      </c>
      <c r="N4" s="7">
        <f>K4*L4</f>
        <v>36</v>
      </c>
      <c r="O4" s="7">
        <f>I4*L4*M4</f>
        <v>35100</v>
      </c>
      <c r="P4" s="10">
        <f t="shared" ref="P4" si="1">0.047*J4*O4</f>
        <v>16497</v>
      </c>
      <c r="Q4" s="7" t="s">
        <v>22</v>
      </c>
      <c r="R4" s="9" t="s">
        <v>23</v>
      </c>
      <c r="S4" s="3"/>
    </row>
    <row r="5" spans="1:19" ht="25.5">
      <c r="A5" s="7" t="s">
        <v>17</v>
      </c>
      <c r="B5" s="7" t="s">
        <v>18</v>
      </c>
      <c r="C5" s="7" t="s">
        <v>19</v>
      </c>
      <c r="D5" s="7" t="s">
        <v>20</v>
      </c>
      <c r="E5" s="8" t="s">
        <v>4</v>
      </c>
      <c r="F5" s="7" t="s">
        <v>0</v>
      </c>
      <c r="G5" s="7" t="s">
        <v>21</v>
      </c>
      <c r="H5" s="7">
        <v>200</v>
      </c>
      <c r="I5" s="7">
        <v>200</v>
      </c>
      <c r="J5" s="7">
        <v>10</v>
      </c>
      <c r="K5" s="7">
        <v>2</v>
      </c>
      <c r="L5" s="7">
        <f>9*K5</f>
        <v>18</v>
      </c>
      <c r="M5" s="7">
        <v>30</v>
      </c>
      <c r="N5" s="7">
        <f t="shared" ref="N5" si="2">K5*L5</f>
        <v>36</v>
      </c>
      <c r="O5" s="7">
        <f>I5*L5*M5</f>
        <v>108000</v>
      </c>
      <c r="P5" s="10">
        <f>0.047*J5*O5</f>
        <v>50760</v>
      </c>
      <c r="Q5" s="7" t="s">
        <v>22</v>
      </c>
      <c r="R5" s="9" t="s">
        <v>23</v>
      </c>
      <c r="S5" s="3"/>
    </row>
    <row r="10" spans="1:19" ht="15">
      <c r="A10" s="3"/>
      <c r="B10" s="3"/>
      <c r="C10" s="3"/>
      <c r="D10" s="3"/>
      <c r="E10" s="3"/>
      <c r="F10" s="3"/>
      <c r="G10" s="3"/>
      <c r="H10" s="3"/>
      <c r="I10" s="3"/>
      <c r="J10" s="3"/>
      <c r="K10" s="4"/>
      <c r="L10" s="3"/>
      <c r="M10" s="3"/>
      <c r="N10" s="3"/>
      <c r="O10" s="3"/>
      <c r="P10" s="3"/>
      <c r="Q10"/>
      <c r="R10" s="3"/>
      <c r="S10" s="3"/>
    </row>
    <row r="11" spans="1:19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4"/>
      <c r="Q11" s="4"/>
      <c r="R11" s="3"/>
      <c r="S11" s="3"/>
    </row>
  </sheetData>
  <autoFilter ref="A1:R10"/>
  <hyperlinks>
    <hyperlink ref="R5" r:id="rId1"/>
    <hyperlink ref="R4" r:id="rId2"/>
    <hyperlink ref="E5" r:id="rId3"/>
    <hyperlink ref="E4" r:id="rId4"/>
    <hyperlink ref="E2:E3" r:id="rId5" display="Фото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created xsi:type="dcterms:W3CDTF">2006-09-16T00:00:00Z</dcterms:created>
  <dcterms:modified xsi:type="dcterms:W3CDTF">2026-01-03T16:36:04Z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C376DDCC593E472CBEDEAB523080225D_12</vt:lpwstr>
  </property>
  <property fmtid="{D5CDD505-2E9C-101B-9397-08002B2CF9AE}" pid="3" name="KSOProductBuildVer">
    <vt:lpwstr>1049-12.2.0.21179</vt:lpwstr>
  </property>
</Properties>
</file>