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1600" windowHeight="9030"/>
  </bookViews>
  <sheets>
    <sheet name="Мониторы" sheetId="7" r:id="rId1"/>
  </sheets>
  <definedNames>
    <definedName name="_xlnm._FilterDatabase" localSheetId="0" hidden="1">Мониторы!$G$1:$R$4</definedName>
  </definedNames>
  <calcPr calcId="162913" iterate="1"/>
</workbook>
</file>

<file path=xl/calcChain.xml><?xml version="1.0" encoding="utf-8"?>
<calcChain xmlns="http://schemas.openxmlformats.org/spreadsheetml/2006/main">
  <c r="Q5" i="7" l="1"/>
  <c r="Q4" i="7"/>
  <c r="Q3" i="7"/>
  <c r="Q2" i="7"/>
  <c r="N5" i="7" l="1"/>
  <c r="P5" i="7" s="1"/>
  <c r="N3" i="7"/>
  <c r="P3" i="7" s="1"/>
  <c r="N4" i="7"/>
  <c r="N2" i="7"/>
  <c r="P2" i="7" s="1"/>
  <c r="P4" i="7" l="1"/>
</calcChain>
</file>

<file path=xl/sharedStrings.xml><?xml version="1.0" encoding="utf-8"?>
<sst xmlns="http://schemas.openxmlformats.org/spreadsheetml/2006/main" count="62" uniqueCount="31">
  <si>
    <t>Ролик, сек.</t>
  </si>
  <si>
    <t>Регион</t>
  </si>
  <si>
    <t>Ссылка</t>
  </si>
  <si>
    <t>Фото</t>
  </si>
  <si>
    <t>Адрес</t>
  </si>
  <si>
    <t>Карта</t>
  </si>
  <si>
    <t>Координаты</t>
  </si>
  <si>
    <t>Локация</t>
  </si>
  <si>
    <t>Период, дней</t>
  </si>
  <si>
    <t>Звук</t>
  </si>
  <si>
    <t>Реклама на видеостойке</t>
  </si>
  <si>
    <t>Количество видеостоек</t>
  </si>
  <si>
    <t>Автовокзал</t>
  </si>
  <si>
    <t>Есть</t>
  </si>
  <si>
    <t>Владимир</t>
  </si>
  <si>
    <t>56.130778, 40.419238</t>
  </si>
  <si>
    <t>Вокзальная улица, 1</t>
  </si>
  <si>
    <t>Возле касс</t>
  </si>
  <si>
    <t>Вид рекламы</t>
  </si>
  <si>
    <t>Расположение конструкции</t>
  </si>
  <si>
    <t>Код</t>
  </si>
  <si>
    <t>ВА-1</t>
  </si>
  <si>
    <t>ВА-2</t>
  </si>
  <si>
    <t>Выходов в час на одном мониторе</t>
  </si>
  <si>
    <t>Выходов в сутки на одном мониторе</t>
  </si>
  <si>
    <t>Выходов за период на одном мониторе</t>
  </si>
  <si>
    <t>Реклама на мониторе</t>
  </si>
  <si>
    <t>Нет</t>
  </si>
  <si>
    <t>6:00 - 22:00</t>
  </si>
  <si>
    <t>Время работы</t>
  </si>
  <si>
    <t>Стоимость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</si>
</sst>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₽&quot;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u/>
      <sz val="10"/>
      <color theme="10"/>
      <name val="Calibri"/>
      <family val="2"/>
    </font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0"/>
      <name val="Calibri"/>
      <family val="2"/>
      <charset val="204"/>
    </font>
    <font>
      <u/>
      <sz val="10"/>
      <color theme="1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3" fillId="0" borderId="0" xfId="0" applyFont="1" applyFill="1" applyAlignment="1">
      <alignment wrapText="1"/>
    </xf>
    <xf numFmtId="0" fontId="3" fillId="0" borderId="0" xfId="0" applyFont="1" applyFill="1"/>
    <xf numFmtId="164" fontId="3" fillId="0" borderId="0" xfId="0" applyNumberFormat="1" applyFont="1" applyFill="1"/>
    <xf numFmtId="0" fontId="3" fillId="0" borderId="0" xfId="0" applyNumberFormat="1" applyFont="1" applyFill="1"/>
    <xf numFmtId="0" fontId="3" fillId="0" borderId="0" xfId="0" applyFont="1" applyFill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6" fillId="0" borderId="1" xfId="2" applyNumberFormat="1" applyFont="1" applyFill="1" applyBorder="1" applyAlignment="1" applyProtection="1">
      <alignment horizontal="center" vertical="center" wrapText="1"/>
    </xf>
    <xf numFmtId="0" fontId="7" fillId="0" borderId="1" xfId="2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2" applyNumberFormat="1" applyFont="1" applyFill="1" applyBorder="1" applyAlignment="1" applyProtection="1">
      <alignment horizontal="center" vertical="center"/>
    </xf>
  </cellXfs>
  <cellStyles count="3">
    <cellStyle name="Гиперссылка" xfId="2" builtinId="8"/>
    <cellStyle name="Обычный" xfId="0" builtinId="0"/>
    <cellStyle name="Обычный 2" xfId="1"/>
  </cellStyles>
  <dxfs count="0"/>
  <tableStyles count="0" defaultTableStyle="TableStyleMedium2" defaultPivotStyle="PivotStyleMedium9"/>
  <colors>
    <mruColors>
      <color rgb="FFCCFF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https://disk.yandex.ru/i/24LqBSjx8LVIvw" TargetMode="External"/><Relationship Id="rId7" Type="http://schemas.openxmlformats.org/officeDocument/2006/relationships/hyperlink" Target="https://disk.yandex.ru/i/24LqBSjx8LVIvw" TargetMode="External"/><Relationship Id="rId2" Type="http://schemas.openxmlformats.org/officeDocument/2006/relationships/hyperlink" Target="https://yandex.ru/maps/-/CHrVFXjJ" TargetMode="External"/><Relationship Id="rId1" Type="http://schemas.openxmlformats.org/officeDocument/2006/relationships/hyperlink" Target="https://yandex.ru/maps/-/CHrVFXjJ" TargetMode="External"/><Relationship Id="rId6" Type="http://schemas.openxmlformats.org/officeDocument/2006/relationships/hyperlink" Target="https://disk.yandex.ru/i/lLU82Ns_4bykrA" TargetMode="External"/><Relationship Id="rId5" Type="http://schemas.openxmlformats.org/officeDocument/2006/relationships/hyperlink" Target="https://yandex.ru/maps/-/CHrVFXjJ" TargetMode="External"/><Relationship Id="rId4" Type="http://schemas.openxmlformats.org/officeDocument/2006/relationships/hyperlink" Target="https://yandex.ru/maps/-/CHrVFXjJ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5"/>
  <sheetViews>
    <sheetView tabSelected="1" zoomScaleNormal="100" zoomScaleSheetLayoutView="100" workbookViewId="0">
      <selection activeCell="C1" sqref="C1"/>
    </sheetView>
  </sheetViews>
  <sheetFormatPr defaultRowHeight="12.75" x14ac:dyDescent="0.2"/>
  <cols>
    <col min="1" max="2" width="19.28515625" style="2" customWidth="1"/>
    <col min="3" max="3" width="26.5703125" style="2" customWidth="1"/>
    <col min="4" max="4" width="20.7109375" style="2" customWidth="1"/>
    <col min="5" max="5" width="22.42578125" style="1" customWidth="1"/>
    <col min="6" max="6" width="20" style="1" customWidth="1"/>
    <col min="7" max="8" width="18.85546875" style="3" customWidth="1"/>
    <col min="9" max="10" width="17.85546875" style="3" customWidth="1"/>
    <col min="11" max="11" width="19.140625" style="3" customWidth="1"/>
    <col min="12" max="12" width="20.28515625" style="2" customWidth="1"/>
    <col min="13" max="13" width="20.5703125" style="2" customWidth="1"/>
    <col min="14" max="14" width="21.5703125" style="2" customWidth="1"/>
    <col min="15" max="15" width="18.140625" style="2" customWidth="1"/>
    <col min="16" max="16" width="24.5703125" style="4" customWidth="1"/>
    <col min="17" max="17" width="20" style="4" customWidth="1"/>
    <col min="18" max="18" width="22.140625" style="4" customWidth="1"/>
    <col min="19" max="16384" width="9.140625" style="2"/>
  </cols>
  <sheetData>
    <row r="1" spans="1:19" s="1" customFormat="1" ht="25.5" x14ac:dyDescent="0.2">
      <c r="A1" s="6" t="s">
        <v>1</v>
      </c>
      <c r="B1" s="6" t="s">
        <v>7</v>
      </c>
      <c r="C1" s="6" t="s">
        <v>4</v>
      </c>
      <c r="D1" s="6" t="s">
        <v>5</v>
      </c>
      <c r="E1" s="6" t="s">
        <v>18</v>
      </c>
      <c r="F1" s="6" t="s">
        <v>19</v>
      </c>
      <c r="G1" s="6" t="s">
        <v>3</v>
      </c>
      <c r="H1" s="6" t="s">
        <v>9</v>
      </c>
      <c r="I1" s="6" t="s">
        <v>20</v>
      </c>
      <c r="J1" s="6" t="s">
        <v>11</v>
      </c>
      <c r="K1" s="9" t="s">
        <v>0</v>
      </c>
      <c r="L1" s="6" t="s">
        <v>23</v>
      </c>
      <c r="M1" s="6" t="s">
        <v>29</v>
      </c>
      <c r="N1" s="6" t="s">
        <v>24</v>
      </c>
      <c r="O1" s="6" t="s">
        <v>8</v>
      </c>
      <c r="P1" s="6" t="s">
        <v>25</v>
      </c>
      <c r="Q1" s="6" t="s">
        <v>30</v>
      </c>
      <c r="R1" s="6" t="s">
        <v>6</v>
      </c>
    </row>
    <row r="2" spans="1:19" s="1" customFormat="1" x14ac:dyDescent="0.2">
      <c r="A2" s="7" t="s">
        <v>14</v>
      </c>
      <c r="B2" s="7" t="s">
        <v>12</v>
      </c>
      <c r="C2" s="10" t="s">
        <v>16</v>
      </c>
      <c r="D2" s="11" t="s">
        <v>2</v>
      </c>
      <c r="E2" s="7" t="s">
        <v>10</v>
      </c>
      <c r="F2" s="7" t="s">
        <v>17</v>
      </c>
      <c r="G2" s="11" t="s">
        <v>2</v>
      </c>
      <c r="H2" s="12" t="s">
        <v>13</v>
      </c>
      <c r="I2" s="13" t="s">
        <v>21</v>
      </c>
      <c r="J2" s="13">
        <v>1</v>
      </c>
      <c r="K2" s="7">
        <v>10</v>
      </c>
      <c r="L2" s="7">
        <v>6</v>
      </c>
      <c r="M2" s="7" t="s">
        <v>28</v>
      </c>
      <c r="N2" s="7">
        <f>16*L2</f>
        <v>96</v>
      </c>
      <c r="O2" s="7">
        <v>30</v>
      </c>
      <c r="P2" s="7">
        <f>O2*N2</f>
        <v>2880</v>
      </c>
      <c r="Q2" s="8">
        <f>(0.4*P2)*K2</f>
        <v>11520</v>
      </c>
      <c r="R2" s="7" t="s">
        <v>15</v>
      </c>
      <c r="S2" s="5"/>
    </row>
    <row r="3" spans="1:19" s="1" customFormat="1" x14ac:dyDescent="0.2">
      <c r="A3" s="7" t="s">
        <v>14</v>
      </c>
      <c r="B3" s="7" t="s">
        <v>12</v>
      </c>
      <c r="C3" s="10" t="s">
        <v>16</v>
      </c>
      <c r="D3" s="11" t="s">
        <v>2</v>
      </c>
      <c r="E3" s="7" t="s">
        <v>10</v>
      </c>
      <c r="F3" s="7" t="s">
        <v>17</v>
      </c>
      <c r="G3" s="11" t="s">
        <v>2</v>
      </c>
      <c r="H3" s="12" t="s">
        <v>13</v>
      </c>
      <c r="I3" s="13" t="s">
        <v>21</v>
      </c>
      <c r="J3" s="13">
        <v>1</v>
      </c>
      <c r="K3" s="7">
        <v>10</v>
      </c>
      <c r="L3" s="7">
        <v>12</v>
      </c>
      <c r="M3" s="7" t="s">
        <v>28</v>
      </c>
      <c r="N3" s="7">
        <f t="shared" ref="N3:N5" si="0">16*L3</f>
        <v>192</v>
      </c>
      <c r="O3" s="7">
        <v>30</v>
      </c>
      <c r="P3" s="7">
        <f>O3*N3</f>
        <v>5760</v>
      </c>
      <c r="Q3" s="8">
        <f t="shared" ref="Q3:Q5" si="1">(0.4*P3)*K3</f>
        <v>23040</v>
      </c>
      <c r="R3" s="7" t="s">
        <v>15</v>
      </c>
      <c r="S3" s="5"/>
    </row>
    <row r="4" spans="1:19" s="1" customFormat="1" x14ac:dyDescent="0.2">
      <c r="A4" s="7" t="s">
        <v>14</v>
      </c>
      <c r="B4" s="7" t="s">
        <v>12</v>
      </c>
      <c r="C4" s="10" t="s">
        <v>16</v>
      </c>
      <c r="D4" s="11" t="s">
        <v>2</v>
      </c>
      <c r="E4" s="7" t="s">
        <v>10</v>
      </c>
      <c r="F4" s="7" t="s">
        <v>17</v>
      </c>
      <c r="G4" s="11" t="s">
        <v>2</v>
      </c>
      <c r="H4" s="12" t="s">
        <v>13</v>
      </c>
      <c r="I4" s="13" t="s">
        <v>21</v>
      </c>
      <c r="J4" s="13">
        <v>1</v>
      </c>
      <c r="K4" s="7">
        <v>10</v>
      </c>
      <c r="L4" s="7">
        <v>20</v>
      </c>
      <c r="M4" s="7" t="s">
        <v>28</v>
      </c>
      <c r="N4" s="7">
        <f t="shared" si="0"/>
        <v>320</v>
      </c>
      <c r="O4" s="7">
        <v>30</v>
      </c>
      <c r="P4" s="7">
        <f>O4*N4</f>
        <v>9600</v>
      </c>
      <c r="Q4" s="8">
        <f t="shared" si="1"/>
        <v>38400</v>
      </c>
      <c r="R4" s="7" t="s">
        <v>15</v>
      </c>
      <c r="S4" s="5"/>
    </row>
    <row r="5" spans="1:19" x14ac:dyDescent="0.2">
      <c r="A5" s="7" t="s">
        <v>14</v>
      </c>
      <c r="B5" s="7" t="s">
        <v>12</v>
      </c>
      <c r="C5" s="10" t="s">
        <v>16</v>
      </c>
      <c r="D5" s="11" t="s">
        <v>2</v>
      </c>
      <c r="E5" s="7" t="s">
        <v>26</v>
      </c>
      <c r="F5" s="7" t="s">
        <v>17</v>
      </c>
      <c r="G5" s="11" t="s">
        <v>2</v>
      </c>
      <c r="H5" s="12" t="s">
        <v>27</v>
      </c>
      <c r="I5" s="13" t="s">
        <v>22</v>
      </c>
      <c r="J5" s="13">
        <v>2</v>
      </c>
      <c r="K5" s="7">
        <v>10</v>
      </c>
      <c r="L5" s="7">
        <v>12</v>
      </c>
      <c r="M5" s="7" t="s">
        <v>28</v>
      </c>
      <c r="N5" s="7">
        <f t="shared" si="0"/>
        <v>192</v>
      </c>
      <c r="O5" s="7">
        <v>30</v>
      </c>
      <c r="P5" s="7">
        <f>O5*N5</f>
        <v>5760</v>
      </c>
      <c r="Q5" s="8">
        <f>(0.6*P5)*K5</f>
        <v>34560</v>
      </c>
      <c r="R5" s="7" t="s">
        <v>15</v>
      </c>
    </row>
  </sheetData>
  <autoFilter ref="A1:R1"/>
  <hyperlinks>
    <hyperlink ref="D4" r:id="rId1"/>
    <hyperlink ref="D2" r:id="rId2"/>
    <hyperlink ref="G2" r:id="rId3"/>
    <hyperlink ref="D3" r:id="rId4"/>
    <hyperlink ref="D5" r:id="rId5"/>
    <hyperlink ref="G5" r:id="rId6"/>
    <hyperlink ref="G3:G4" r:id="rId7" display="Ссылка"/>
  </hyperlinks>
  <pageMargins left="0.7" right="0.7" top="0.75" bottom="0.75" header="0.3" footer="0.3"/>
  <pageSetup paperSize="9" orientation="portrait" r:id="rId8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Мониторы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2026-01-03T14:38:08Z</dcterms:modified>
</cp:coreProperties>
</file>